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دول    12-07 Table" sheetId="1" r:id="rId1"/>
  </sheets>
  <definedNames>
    <definedName name="_xlnm.Print_Area" localSheetId="0">'جدول    12-07 Table'!$A$1:$J$14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J12" i="1" s="1"/>
  <c r="E12" i="1"/>
  <c r="D12" i="1"/>
  <c r="C12" i="1"/>
  <c r="B12" i="1"/>
</calcChain>
</file>

<file path=xl/sharedStrings.xml><?xml version="1.0" encoding="utf-8"?>
<sst xmlns="http://schemas.openxmlformats.org/spreadsheetml/2006/main" count="26" uniqueCount="26">
  <si>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</si>
  <si>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</si>
  <si>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( 2013 - 2015 )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</si>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</sst>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9"/>
      <color indexed="8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WinSoft Pro"/>
      <family val="2"/>
    </font>
    <font>
      <b/>
      <sz val="9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10"/>
      <name val="Myriad Pro"/>
      <family val="2"/>
    </font>
    <font>
      <sz val="12"/>
      <color indexed="8"/>
      <name val="WinSoft Pro"/>
      <family val="2"/>
    </font>
    <font>
      <sz val="10"/>
      <name val="Arial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indent="1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inden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 shrinkToFit="1"/>
    </xf>
    <xf numFmtId="3" fontId="12" fillId="2" borderId="0" xfId="0" applyNumberFormat="1" applyFont="1" applyFill="1" applyBorder="1" applyAlignment="1">
      <alignment horizontal="center" vertical="center" shrinkToFit="1" readingOrder="2"/>
    </xf>
    <xf numFmtId="3" fontId="12" fillId="2" borderId="0" xfId="0" applyNumberFormat="1" applyFont="1" applyFill="1" applyBorder="1" applyAlignment="1">
      <alignment horizontal="center"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0" fontId="11" fillId="0" borderId="7" xfId="0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 readingOrder="2"/>
    </xf>
    <xf numFmtId="3" fontId="12" fillId="0" borderId="7" xfId="0" applyNumberFormat="1" applyFont="1" applyFill="1" applyBorder="1" applyAlignment="1">
      <alignment horizontal="center" vertical="center" readingOrder="2"/>
    </xf>
    <xf numFmtId="3" fontId="11" fillId="0" borderId="7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left" indent="1"/>
    </xf>
    <xf numFmtId="0" fontId="16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685800</xdr:colOff>
      <xdr:row>1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39075" y="66675"/>
          <a:ext cx="1733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250963</xdr:colOff>
      <xdr:row>1</xdr:row>
      <xdr:rowOff>2484</xdr:rowOff>
    </xdr:from>
    <xdr:to>
      <xdr:col>9</xdr:col>
      <xdr:colOff>879613</xdr:colOff>
      <xdr:row>1</xdr:row>
      <xdr:rowOff>612084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6262" y="50109"/>
          <a:ext cx="1533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tabSelected="1" view="pageBreakPreview" zoomScale="115" zoomScaleNormal="75" zoomScaleSheetLayoutView="115" workbookViewId="0">
      <selection activeCell="L10" sqref="L10"/>
    </sheetView>
  </sheetViews>
  <sheetFormatPr defaultRowHeight="15"/>
  <cols>
    <col min="1" max="1" width="15.7109375" style="1" customWidth="1"/>
    <col min="2" max="10" width="13.5703125" style="1" customWidth="1"/>
    <col min="11" max="11" width="12.7109375" style="1" customWidth="1"/>
    <col min="12" max="12" width="45.28515625" style="1" customWidth="1"/>
    <col min="13" max="13" width="9.140625" style="1"/>
    <col min="14" max="14" width="11.7109375" style="2" customWidth="1"/>
    <col min="15" max="23" width="9.140625" style="2"/>
    <col min="24" max="16384" width="9.140625" style="3"/>
  </cols>
  <sheetData>
    <row r="1" spans="1:26" ht="3.75" customHeight="1"/>
    <row r="2" spans="1:26" ht="72" customHeight="1"/>
    <row r="3" spans="1:26" s="8" customFormat="1" ht="24.9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6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6" s="9" customFormat="1" ht="19.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6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6" s="9" customFormat="1" ht="17.25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5"/>
      <c r="L5" s="5"/>
      <c r="M5" s="6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6" s="9" customFormat="1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6" s="9" customFormat="1" ht="24.95" customHeight="1">
      <c r="A7" s="11" t="s">
        <v>3</v>
      </c>
      <c r="B7" s="11"/>
      <c r="C7" s="11"/>
      <c r="D7" s="11"/>
      <c r="E7" s="11"/>
      <c r="F7" s="6"/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6" s="18" customFormat="1" ht="35.25" customHeight="1">
      <c r="A8" s="12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4" t="s">
        <v>11</v>
      </c>
      <c r="I8" s="14" t="s">
        <v>12</v>
      </c>
      <c r="J8" s="14" t="s">
        <v>13</v>
      </c>
      <c r="K8" s="15"/>
      <c r="L8" s="16"/>
      <c r="M8" s="16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6" s="25" customFormat="1" ht="59.25" customHeight="1">
      <c r="A9" s="19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0" t="s">
        <v>19</v>
      </c>
      <c r="G9" s="20" t="s">
        <v>20</v>
      </c>
      <c r="H9" s="20" t="s">
        <v>21</v>
      </c>
      <c r="I9" s="21" t="s">
        <v>22</v>
      </c>
      <c r="J9" s="21" t="s">
        <v>23</v>
      </c>
      <c r="K9" s="22"/>
      <c r="L9" s="23"/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6" s="29" customFormat="1" ht="55.5" customHeight="1">
      <c r="A10" s="26">
        <v>2013</v>
      </c>
      <c r="B10" s="27">
        <v>21265</v>
      </c>
      <c r="C10" s="27">
        <v>21999</v>
      </c>
      <c r="D10" s="27">
        <v>113</v>
      </c>
      <c r="E10" s="27">
        <v>1236</v>
      </c>
      <c r="F10" s="27">
        <v>3409</v>
      </c>
      <c r="G10" s="27">
        <v>6310</v>
      </c>
      <c r="H10" s="27">
        <v>1129</v>
      </c>
      <c r="I10" s="27">
        <v>211</v>
      </c>
      <c r="J10" s="28">
        <v>55672</v>
      </c>
      <c r="K10" s="22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6" s="29" customFormat="1" ht="55.5" customHeight="1">
      <c r="A11" s="30">
        <v>2014</v>
      </c>
      <c r="B11" s="31">
        <v>23778</v>
      </c>
      <c r="C11" s="31">
        <v>27531</v>
      </c>
      <c r="D11" s="31">
        <v>129</v>
      </c>
      <c r="E11" s="31">
        <v>1279</v>
      </c>
      <c r="F11" s="32">
        <v>2913</v>
      </c>
      <c r="G11" s="32">
        <v>7442</v>
      </c>
      <c r="H11" s="32">
        <v>1403</v>
      </c>
      <c r="I11" s="32">
        <v>219</v>
      </c>
      <c r="J11" s="33">
        <v>64694</v>
      </c>
      <c r="K11" s="22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6" s="29" customFormat="1" ht="55.5" customHeight="1">
      <c r="A12" s="34">
        <v>2015</v>
      </c>
      <c r="B12" s="35">
        <f>(6519+8091+5189+7509)</f>
        <v>27308</v>
      </c>
      <c r="C12" s="35">
        <f>(8964+5172+8789+6847)</f>
        <v>29772</v>
      </c>
      <c r="D12" s="35">
        <f>(29+63+48+32)</f>
        <v>172</v>
      </c>
      <c r="E12" s="35">
        <f>(368+355+371+387)</f>
        <v>1481</v>
      </c>
      <c r="F12" s="36">
        <f>(862+895+1051+1725)</f>
        <v>4533</v>
      </c>
      <c r="G12" s="36">
        <f>(2446+1852+1818+1924)</f>
        <v>8040</v>
      </c>
      <c r="H12" s="36">
        <f>(314+396+365+355)</f>
        <v>1430</v>
      </c>
      <c r="I12" s="36">
        <f>(60+58+55+65)</f>
        <v>238</v>
      </c>
      <c r="J12" s="37">
        <f>SUM(B12:I12)</f>
        <v>72974</v>
      </c>
      <c r="K12" s="22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6" s="29" customFormat="1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38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6" s="45" customFormat="1" ht="12.75" customHeight="1">
      <c r="A14" s="39" t="s">
        <v>24</v>
      </c>
      <c r="B14" s="40"/>
      <c r="C14" s="40"/>
      <c r="D14" s="40"/>
      <c r="E14" s="39"/>
      <c r="F14" s="39"/>
      <c r="G14" s="39"/>
      <c r="H14" s="41" t="s">
        <v>25</v>
      </c>
      <c r="I14" s="41"/>
      <c r="J14" s="41"/>
      <c r="K14" s="40"/>
      <c r="L14" s="40"/>
      <c r="M14" s="40"/>
      <c r="N14" s="42"/>
      <c r="O14" s="43"/>
      <c r="P14" s="44"/>
      <c r="Q14" s="44"/>
      <c r="T14" s="44"/>
      <c r="U14" s="44"/>
      <c r="V14" s="44"/>
      <c r="W14" s="44"/>
      <c r="X14" s="44"/>
      <c r="Y14" s="44"/>
      <c r="Z14" s="44"/>
    </row>
    <row r="15" spans="1:26" s="29" customFormat="1" ht="18.75">
      <c r="A15" s="1"/>
      <c r="B15" s="1"/>
      <c r="C15" s="1"/>
      <c r="D15" s="1"/>
      <c r="E15" s="1"/>
      <c r="F15" s="1"/>
      <c r="G15" s="1"/>
      <c r="H15" s="1"/>
      <c r="I15" s="1"/>
      <c r="J15" s="1"/>
      <c r="K15" s="38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6" s="2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2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2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2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4">
    <mergeCell ref="A3:J3"/>
    <mergeCell ref="A4:J4"/>
    <mergeCell ref="A5:J5"/>
    <mergeCell ref="H14:J14"/>
  </mergeCells>
  <printOptions horizontalCentered="1"/>
  <pageMargins left="0.35433070866141703" right="0.66929133858267698" top="0.61" bottom="0.511811023622047" header="0" footer="0.23622047244094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7AD9C56-12AE-4DD0-82E1-9ADF888BEBBD}"/>
</file>

<file path=customXml/itemProps2.xml><?xml version="1.0" encoding="utf-8"?>
<ds:datastoreItem xmlns:ds="http://schemas.openxmlformats.org/officeDocument/2006/customXml" ds:itemID="{C9449B43-E965-4480-B804-AD98EFB18665}"/>
</file>

<file path=customXml/itemProps3.xml><?xml version="1.0" encoding="utf-8"?>
<ds:datastoreItem xmlns:ds="http://schemas.openxmlformats.org/officeDocument/2006/customXml" ds:itemID="{5DABB477-5EDB-487A-A90F-A23B7E921737}"/>
</file>

<file path=customXml/itemProps4.xml><?xml version="1.0" encoding="utf-8"?>
<ds:datastoreItem xmlns:ds="http://schemas.openxmlformats.org/officeDocument/2006/customXml" ds:itemID="{2A3BD1EE-BCC7-40D3-9F51-D0AA08956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12-07 Table</vt:lpstr>
      <vt:lpstr>'جدول    12-07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2016-05-01T05:27:15Z</dcterms:created>
  <dcterms:modified xsi:type="dcterms:W3CDTF">2016-05-01T05:27:32Z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